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TO CO DIEN- CO DIEN TU\"/>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<sst xmlns="http://schemas.openxmlformats.org/spreadsheetml/2006/main" count="93" uniqueCount="91">
  <si>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</si>
  <si>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</si>
  <si>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</si>
  <si>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</si>
  <si>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</si>
  <si>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</si>
  <si>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</si>
  <si>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</si>
  <si>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</si>
  <si>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</si>
  <si>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</si>
  <si>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</si>
  <si>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</si>
  <si>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</si>
  <si>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</si>
  <si>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</si>
  <si>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</si>
  <si>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</si>
  <si>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</si>
  <si>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</si>
  <si>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</si>
  <si>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</si>
  <si>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</si>
  <si>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</si>
  <si>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</si>
  <si>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</si>
  <si>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</si>
  <si>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</si>
  <si>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</si>
  <si>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</si>
  <si>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</si>
  <si>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</si>
  <si>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</si>
  <si>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</si>
  <si>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</si>
  <si>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</si>
  <si>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</si>
  <si>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</si>
  <si>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</si>
  <si>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</si>
  <si>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</si>
  <si>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</si>
  <si>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</si>
  <si>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</si>
  <si>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</si>
  <si>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</si>
  <si>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</si>
  <si>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</si>
  <si>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</si>
  <si>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</si>
  <si>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</si>
  <si>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</si>
  <si>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</si>
  <si>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</si>
  <si>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</si>
  <si>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</si>
  <si>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</si>
  <si>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</si>
  <si>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</si>
  <si>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</si>
  <si>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</si>
  <si>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</si>
  <si>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</si>
  <si>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</si>
  <si>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</si>
  <si>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</si>
  <si>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</si>
  <si>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</si>
  <si>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</si>
  <si>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</si>
  <si>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</si>
  <si>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</si>
  <si>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</si>
  <si>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</si>
  <si>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</si>
  <si>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</si>
  <si>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</si>
  <si>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</si>
  <si>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</si>
  <si>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</si>
  <si>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</si>
  <si>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điện - Cơ điện tử</t>
  </si>
  <si>
    <t xml:space="preserve">         Nhiệm vụ được phân công giảng dạy (Lý thuyết, thực hành, tích hợp): Lý thuyết, thực hành.</t>
  </si>
  <si>
    <r>
      <t xml:space="preserve">         Họ và tên: </t>
    </r>
    <r>
      <rPr>
        <b/>
        <sz val="13"/>
        <color rgb="FF000000"/>
        <rFont val="Times New Roman"/>
        <family val="1"/>
      </rPr>
      <t>TRẦN MINH THÔNG</t>
    </r>
  </si>
  <si>
    <t xml:space="preserve">         Cấp trình độ giảng dạy: Cao đẳng</t>
  </si>
  <si>
    <t xml:space="preserve">Bằng đại học Cơ khí </t>
  </si>
  <si>
    <t>Sửng dụng thành thạo phần mềm AutoCad</t>
  </si>
  <si>
    <t>Chứng chỉ sư phạm</t>
  </si>
  <si>
    <t>Dạy trên 12 tháng.</t>
  </si>
  <si>
    <t>Làm đề cương CDIO</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</si>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</sst>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4" zoomScale="115" zoomScaleNormal="115" workbookViewId="0">
      <selection activeCell="G78" sqref="G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83</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84</v>
      </c>
      <c r="B10" s="66"/>
      <c r="C10" s="66"/>
      <c r="D10" s="66"/>
      <c r="E10" s="66"/>
      <c r="F10" s="66"/>
      <c r="G10" s="66"/>
      <c r="H10" s="66"/>
      <c r="I10" s="66"/>
      <c r="J10" s="66"/>
    </row>
    <row r="11" spans="1:13" ht="20.45" customHeight="1" x14ac:dyDescent="0.25">
      <c r="A11" s="33" t="s">
        <v>82</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8</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59">
        <v>2</v>
      </c>
      <c r="H18" s="15">
        <v>2</v>
      </c>
      <c r="I18" s="16">
        <f t="shared" si="0"/>
        <v>1</v>
      </c>
      <c r="J18" s="54" t="s">
        <v>85</v>
      </c>
    </row>
    <row r="19" spans="1:10" ht="24.75" thickBot="1" x14ac:dyDescent="0.3">
      <c r="A19" s="6" t="s">
        <v>7</v>
      </c>
      <c r="B19" s="42">
        <v>2</v>
      </c>
      <c r="C19" s="3">
        <v>2</v>
      </c>
      <c r="D19" s="36">
        <v>2</v>
      </c>
      <c r="E19" s="44">
        <f t="shared" ref="E19:E23" si="1">(D19/B19)</f>
        <v>1</v>
      </c>
      <c r="F19" s="51"/>
      <c r="G19" s="59">
        <v>1</v>
      </c>
      <c r="H19" s="15">
        <v>1</v>
      </c>
      <c r="I19" s="16">
        <f t="shared" si="0"/>
        <v>0.5</v>
      </c>
      <c r="J19" s="54"/>
    </row>
    <row r="20" spans="1:10" ht="24.75" thickBot="1" x14ac:dyDescent="0.3">
      <c r="A20" s="6" t="s">
        <v>8</v>
      </c>
      <c r="B20" s="42">
        <v>2</v>
      </c>
      <c r="C20" s="3">
        <v>2</v>
      </c>
      <c r="D20" s="36">
        <v>2</v>
      </c>
      <c r="E20" s="44">
        <f t="shared" si="1"/>
        <v>1</v>
      </c>
      <c r="F20" s="51"/>
      <c r="G20" s="59">
        <v>1</v>
      </c>
      <c r="H20" s="15">
        <v>1</v>
      </c>
      <c r="I20" s="16">
        <f t="shared" si="0"/>
        <v>0.5</v>
      </c>
      <c r="J20" s="54"/>
    </row>
    <row r="21" spans="1:10" ht="60.75" thickBot="1" x14ac:dyDescent="0.3">
      <c r="A21" s="6" t="s">
        <v>9</v>
      </c>
      <c r="B21" s="42">
        <v>2</v>
      </c>
      <c r="C21" s="3">
        <v>2</v>
      </c>
      <c r="D21" s="36">
        <v>2</v>
      </c>
      <c r="E21" s="44">
        <f t="shared" si="1"/>
        <v>1</v>
      </c>
      <c r="F21" s="51"/>
      <c r="G21" s="59">
        <v>2</v>
      </c>
      <c r="H21" s="15">
        <v>2</v>
      </c>
      <c r="I21" s="16">
        <f t="shared" si="0"/>
        <v>1</v>
      </c>
      <c r="J21" s="54"/>
    </row>
    <row r="22" spans="1:10" ht="36.75" thickBot="1" x14ac:dyDescent="0.3">
      <c r="A22" s="6" t="s">
        <v>10</v>
      </c>
      <c r="B22" s="42">
        <v>2</v>
      </c>
      <c r="C22" s="3">
        <v>2</v>
      </c>
      <c r="D22" s="36">
        <v>2</v>
      </c>
      <c r="E22" s="44">
        <f t="shared" si="1"/>
        <v>1</v>
      </c>
      <c r="F22" s="51"/>
      <c r="G22" s="59">
        <v>2</v>
      </c>
      <c r="H22" s="15">
        <v>2</v>
      </c>
      <c r="I22" s="16">
        <f t="shared" si="0"/>
        <v>1</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59">
        <v>0</v>
      </c>
      <c r="H25" s="15">
        <v>0</v>
      </c>
      <c r="I25" s="16">
        <f t="shared" si="0"/>
        <v>0</v>
      </c>
      <c r="J25" s="56"/>
    </row>
    <row r="26" spans="1:10" ht="64.5" thickBot="1" x14ac:dyDescent="0.3">
      <c r="A26" s="4" t="s">
        <v>13</v>
      </c>
      <c r="B26" s="42">
        <v>2</v>
      </c>
      <c r="C26" s="3">
        <v>2</v>
      </c>
      <c r="D26" s="36">
        <v>2</v>
      </c>
      <c r="E26" s="44">
        <f t="shared" si="2"/>
        <v>1</v>
      </c>
      <c r="F26" s="51"/>
      <c r="G26" s="59"/>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51"/>
      <c r="G28" s="59">
        <v>0</v>
      </c>
      <c r="H28" s="15">
        <v>0</v>
      </c>
      <c r="I28" s="16">
        <f t="shared" si="0"/>
        <v>0</v>
      </c>
      <c r="J28" s="54"/>
    </row>
    <row r="29" spans="1:10" ht="40.5" thickBot="1" x14ac:dyDescent="0.3">
      <c r="A29" s="4" t="s">
        <v>16</v>
      </c>
      <c r="B29" s="42">
        <v>2</v>
      </c>
      <c r="C29" s="3">
        <v>2</v>
      </c>
      <c r="D29" s="36">
        <v>2</v>
      </c>
      <c r="E29" s="44">
        <f t="shared" si="3"/>
        <v>1</v>
      </c>
      <c r="F29" s="51"/>
      <c r="G29" s="59">
        <v>2</v>
      </c>
      <c r="H29" s="15">
        <v>2</v>
      </c>
      <c r="I29" s="16">
        <f t="shared" si="0"/>
        <v>1</v>
      </c>
      <c r="J29" s="54" t="s">
        <v>86</v>
      </c>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41</v>
      </c>
      <c r="H30" s="21">
        <f>SUM(H31,H34,H41,H46,H49,H52,H55,H60,H63)</f>
        <v>41</v>
      </c>
      <c r="I30" s="22">
        <f t="shared" si="0"/>
        <v>0.78846153846153844</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1" t="s">
        <v>87</v>
      </c>
    </row>
    <row r="33" spans="1:10" ht="24.75" thickBot="1" x14ac:dyDescent="0.3">
      <c r="A33" s="6" t="s">
        <v>20</v>
      </c>
      <c r="B33" s="42">
        <v>2</v>
      </c>
      <c r="C33" s="3">
        <v>2</v>
      </c>
      <c r="D33" s="36">
        <v>2</v>
      </c>
      <c r="E33" s="44">
        <f t="shared" si="4"/>
        <v>1</v>
      </c>
      <c r="F33" s="3"/>
      <c r="G33" s="59">
        <v>2</v>
      </c>
      <c r="H33" s="15">
        <v>2</v>
      </c>
      <c r="I33" s="16">
        <f t="shared" si="0"/>
        <v>1</v>
      </c>
      <c r="J33" s="61" t="s">
        <v>88</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8</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2</v>
      </c>
      <c r="H38" s="15">
        <v>2</v>
      </c>
      <c r="I38" s="16">
        <f t="shared" si="0"/>
        <v>1</v>
      </c>
      <c r="J38" s="52"/>
    </row>
    <row r="39" spans="1:10" ht="24.75" thickBot="1" x14ac:dyDescent="0.3">
      <c r="A39" s="6" t="s">
        <v>26</v>
      </c>
      <c r="B39" s="42">
        <v>2</v>
      </c>
      <c r="C39" s="3">
        <v>2</v>
      </c>
      <c r="D39" s="36">
        <v>2</v>
      </c>
      <c r="E39" s="44">
        <f t="shared" si="5"/>
        <v>1</v>
      </c>
      <c r="F39" s="51"/>
      <c r="G39" s="59">
        <v>0</v>
      </c>
      <c r="H39" s="15">
        <v>0</v>
      </c>
      <c r="I39" s="16">
        <f t="shared" si="0"/>
        <v>0</v>
      </c>
      <c r="J39" s="52"/>
    </row>
    <row r="40" spans="1:10" ht="60.75" thickBot="1" x14ac:dyDescent="0.3">
      <c r="A40" s="6" t="s">
        <v>27</v>
      </c>
      <c r="B40" s="42">
        <v>2</v>
      </c>
      <c r="C40" s="3">
        <v>2</v>
      </c>
      <c r="D40" s="36">
        <v>0</v>
      </c>
      <c r="E40" s="44">
        <f t="shared" si="5"/>
        <v>0</v>
      </c>
      <c r="F40" s="51"/>
      <c r="G40" s="59">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2</v>
      </c>
      <c r="H43" s="15">
        <v>2</v>
      </c>
      <c r="I43" s="16">
        <f t="shared" si="0"/>
        <v>1</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v>1</v>
      </c>
      <c r="H53" s="15">
        <v>1</v>
      </c>
      <c r="I53" s="16">
        <f t="shared" si="8"/>
        <v>0.5</v>
      </c>
      <c r="J53" s="61" t="s">
        <v>89</v>
      </c>
    </row>
    <row r="54" spans="1:10" ht="60.75" thickBot="1" x14ac:dyDescent="0.3">
      <c r="A54" s="6" t="s">
        <v>38</v>
      </c>
      <c r="B54" s="42">
        <v>2</v>
      </c>
      <c r="C54" s="3">
        <v>2</v>
      </c>
      <c r="D54" s="36">
        <v>2</v>
      </c>
      <c r="E54" s="44">
        <f t="shared" si="10"/>
        <v>1</v>
      </c>
      <c r="F54" s="51"/>
      <c r="G54" s="59">
        <v>1</v>
      </c>
      <c r="H54" s="15">
        <v>1</v>
      </c>
      <c r="I54" s="16">
        <f t="shared" si="8"/>
        <v>0.5</v>
      </c>
      <c r="J54" s="61" t="s">
        <v>89</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6</v>
      </c>
      <c r="I55" s="26">
        <f t="shared" si="8"/>
        <v>0.75</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1</v>
      </c>
      <c r="H57" s="15">
        <v>1</v>
      </c>
      <c r="I57" s="16">
        <f t="shared" si="8"/>
        <v>0.5</v>
      </c>
      <c r="J57" s="52"/>
    </row>
    <row r="58" spans="1:10" ht="36.75" thickBot="1" x14ac:dyDescent="0.3">
      <c r="A58" s="6" t="s">
        <v>41</v>
      </c>
      <c r="B58" s="42">
        <v>2</v>
      </c>
      <c r="C58" s="3">
        <v>2</v>
      </c>
      <c r="D58" s="36">
        <v>2</v>
      </c>
      <c r="E58" s="44">
        <f t="shared" si="11"/>
        <v>1</v>
      </c>
      <c r="F58" s="51"/>
      <c r="G58" s="59">
        <v>1</v>
      </c>
      <c r="H58" s="15">
        <v>1</v>
      </c>
      <c r="I58" s="16">
        <f t="shared" si="8"/>
        <v>0.5</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3</v>
      </c>
      <c r="I60" s="26">
        <f t="shared" si="8"/>
        <v>0.75</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c r="G62" s="59">
        <v>1</v>
      </c>
      <c r="H62" s="15">
        <v>1</v>
      </c>
      <c r="I62" s="16">
        <f t="shared" si="8"/>
        <v>0.5</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0</v>
      </c>
      <c r="E64" s="44">
        <f t="shared" ref="E64:E65" si="13">(D64/B64)</f>
        <v>0</v>
      </c>
      <c r="F64" s="51"/>
      <c r="G64" s="59">
        <v>0</v>
      </c>
      <c r="H64" s="15">
        <v>0</v>
      </c>
      <c r="I64" s="16">
        <f t="shared" si="8"/>
        <v>0</v>
      </c>
      <c r="J64" s="51"/>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0</v>
      </c>
      <c r="H69" s="15">
        <v>0</v>
      </c>
      <c r="I69" s="16">
        <f t="shared" si="8"/>
        <v>0</v>
      </c>
      <c r="J69" s="51"/>
    </row>
    <row r="70" spans="1:10" ht="48.75" thickBot="1" x14ac:dyDescent="0.3">
      <c r="A70" s="9" t="s">
        <v>51</v>
      </c>
      <c r="B70" s="42">
        <v>2</v>
      </c>
      <c r="C70" s="14">
        <v>2</v>
      </c>
      <c r="D70" s="36">
        <v>2</v>
      </c>
      <c r="E70" s="44">
        <f t="shared" si="14"/>
        <v>1</v>
      </c>
      <c r="F70" s="51"/>
      <c r="G70" s="59">
        <v>2</v>
      </c>
      <c r="H70" s="15">
        <v>2</v>
      </c>
      <c r="I70" s="16">
        <f t="shared" si="8"/>
        <v>1</v>
      </c>
      <c r="J70" s="51"/>
    </row>
    <row r="71" spans="1:10" ht="60.75" thickBot="1" x14ac:dyDescent="0.3">
      <c r="A71" s="9" t="s">
        <v>52</v>
      </c>
      <c r="B71" s="42">
        <v>2</v>
      </c>
      <c r="C71" s="14">
        <v>2</v>
      </c>
      <c r="D71" s="36">
        <v>2</v>
      </c>
      <c r="E71" s="44">
        <f t="shared" si="14"/>
        <v>1</v>
      </c>
      <c r="F71" s="51"/>
      <c r="G71" s="59">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v>2</v>
      </c>
      <c r="H73" s="15">
        <v>2</v>
      </c>
      <c r="I73" s="16">
        <f t="shared" si="8"/>
        <v>1</v>
      </c>
      <c r="J73" s="51" t="s">
        <v>90</v>
      </c>
    </row>
    <row r="74" spans="1:10" ht="36.75" thickBot="1" x14ac:dyDescent="0.3">
      <c r="A74" s="9" t="s">
        <v>54</v>
      </c>
      <c r="B74" s="42">
        <v>2</v>
      </c>
      <c r="C74" s="14">
        <v>2</v>
      </c>
      <c r="D74" s="36">
        <v>0</v>
      </c>
      <c r="E74" s="44">
        <f t="shared" si="15"/>
        <v>0</v>
      </c>
      <c r="F74" s="51"/>
      <c r="G74" s="59">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v>0</v>
      </c>
      <c r="H76" s="15">
        <v>0</v>
      </c>
      <c r="I76" s="16">
        <f t="shared" si="8"/>
        <v>0</v>
      </c>
      <c r="J76" s="51"/>
    </row>
    <row r="77" spans="1:10" ht="36.75" thickBot="1" x14ac:dyDescent="0.3">
      <c r="A77" s="9" t="s">
        <v>56</v>
      </c>
      <c r="B77" s="42">
        <v>2</v>
      </c>
      <c r="C77" s="14">
        <v>2</v>
      </c>
      <c r="D77" s="36">
        <v>0</v>
      </c>
      <c r="E77" s="44">
        <f t="shared" si="16"/>
        <v>0</v>
      </c>
      <c r="F77" s="51"/>
      <c r="G77" s="59">
        <v>0</v>
      </c>
      <c r="H77" s="15">
        <v>0</v>
      </c>
      <c r="I77" s="16">
        <f t="shared" si="8"/>
        <v>0</v>
      </c>
      <c r="J77" s="51"/>
    </row>
    <row r="78" spans="1:10" ht="16.5" thickBot="1" x14ac:dyDescent="0.3">
      <c r="A78" s="10" t="s">
        <v>57</v>
      </c>
      <c r="B78" s="41">
        <f>SUM(B16,B30,B66)</f>
        <v>88</v>
      </c>
      <c r="C78" s="5">
        <f>SUM(C16,C30,C66)</f>
        <v>88</v>
      </c>
      <c r="D78" s="12">
        <f>SUM(D16,D30,D66)</f>
        <v>78</v>
      </c>
      <c r="E78" s="57">
        <f>(D78/B78)</f>
        <v>0.88636363636363635</v>
      </c>
      <c r="F78" s="3"/>
      <c r="G78" s="58">
        <f>SUM(G16,G30,G66)</f>
        <v>57</v>
      </c>
      <c r="H78" s="12">
        <f>SUM(H16,H30,H66)</f>
        <v>57</v>
      </c>
      <c r="I78" s="57">
        <f t="shared" si="8"/>
        <v>0.64772727272727271</v>
      </c>
      <c r="J78" s="3"/>
    </row>
    <row r="79" spans="1:10" ht="16.5" thickBot="1" x14ac:dyDescent="0.3">
      <c r="A79" s="10" t="s">
        <v>58</v>
      </c>
      <c r="B79" s="41">
        <v>100</v>
      </c>
      <c r="C79" s="5">
        <f>(C78*B79)/B78</f>
        <v>100</v>
      </c>
      <c r="D79" s="13">
        <f>(D78*B79)/B78</f>
        <v>88.63636363636364</v>
      </c>
      <c r="E79" s="57">
        <f>(D79/B79)</f>
        <v>0.88636363636363635</v>
      </c>
      <c r="F79" s="3"/>
      <c r="G79" s="60">
        <f>(G78/B78)*100</f>
        <v>64.772727272727266</v>
      </c>
      <c r="H79" s="13">
        <f>(H78*B79)/B78</f>
        <v>64.772727272727266</v>
      </c>
      <c r="I79" s="57">
        <f t="shared" si="8"/>
        <v>0.64772727272727271</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25" right="0.09"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2018-05-07T16:51:20Z</cp:lastPrinted>
  <dcterms:created xsi:type="dcterms:W3CDTF">2018-04-22T04:07:39Z</dcterms:created>
  <dcterms:modified xsi:type="dcterms:W3CDTF">2018-05-08T13:49:39Z</dcterms:modified>
</cp:coreProperties>
</file>